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5480" windowHeight="11640" tabRatio="602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5" i="1"/>
  <c r="G6"/>
  <c r="G7"/>
  <c r="G8"/>
  <c r="G9"/>
  <c r="G10"/>
  <c r="G11"/>
  <c r="G12"/>
  <c r="G13"/>
  <c r="G14"/>
  <c r="G15"/>
  <c r="G16"/>
  <c r="G17"/>
  <c r="G18"/>
  <c r="G19"/>
  <c r="G20"/>
  <c r="G21"/>
  <c r="G22"/>
  <c r="G4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29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55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55"/>
  <c r="K55"/>
  <c r="I56"/>
  <c r="K56"/>
  <c r="I57"/>
  <c r="K57"/>
  <c r="I58"/>
  <c r="K58"/>
  <c r="I59"/>
  <c r="K59"/>
  <c r="I60"/>
  <c r="K60"/>
  <c r="I61"/>
  <c r="K61"/>
  <c r="I62"/>
  <c r="K62"/>
  <c r="I63"/>
  <c r="K63"/>
  <c r="I64"/>
  <c r="K64"/>
  <c r="I65"/>
  <c r="K65"/>
  <c r="I66"/>
  <c r="K66"/>
  <c r="I67"/>
  <c r="K67"/>
  <c r="I68"/>
  <c r="K68"/>
  <c r="I69"/>
  <c r="K69"/>
  <c r="I70"/>
  <c r="K70"/>
  <c r="I71"/>
  <c r="K71"/>
  <c r="I72"/>
  <c r="K72"/>
  <c r="I73"/>
  <c r="K73"/>
  <c r="I5"/>
  <c r="J5"/>
  <c r="K5"/>
  <c r="I6"/>
  <c r="J6"/>
  <c r="K6"/>
  <c r="I7"/>
  <c r="J7"/>
  <c r="K7"/>
  <c r="I8"/>
  <c r="J8"/>
  <c r="K8"/>
  <c r="I9"/>
  <c r="J9"/>
  <c r="K9"/>
  <c r="I10"/>
  <c r="J10"/>
  <c r="K10"/>
  <c r="I11"/>
  <c r="J11"/>
  <c r="K11"/>
  <c r="I12"/>
  <c r="J12"/>
  <c r="K12"/>
  <c r="I13"/>
  <c r="J13"/>
  <c r="K13"/>
  <c r="I14"/>
  <c r="J14"/>
  <c r="K14"/>
  <c r="I15"/>
  <c r="J15"/>
  <c r="K15"/>
  <c r="I16"/>
  <c r="J16"/>
  <c r="K16"/>
  <c r="I17"/>
  <c r="J17"/>
  <c r="K17"/>
  <c r="I18"/>
  <c r="J18"/>
  <c r="K18"/>
  <c r="I19"/>
  <c r="J19"/>
  <c r="K19"/>
  <c r="I20"/>
  <c r="J20"/>
  <c r="K20"/>
  <c r="I21"/>
  <c r="J21"/>
  <c r="K21"/>
  <c r="I22"/>
  <c r="J22"/>
  <c r="K22"/>
  <c r="J4"/>
  <c r="I4"/>
  <c r="K4" s="1"/>
</calcChain>
</file>

<file path=xl/sharedStrings.xml><?xml version="1.0" encoding="utf-8"?>
<sst xmlns="http://schemas.openxmlformats.org/spreadsheetml/2006/main" count="144" uniqueCount="47">
  <si>
    <t>土地面积</t>
  </si>
  <si>
    <t>年末户籍人口</t>
  </si>
  <si>
    <t>平均每户人口</t>
  </si>
  <si>
    <t>人口密度</t>
  </si>
  <si>
    <t>（万人）</t>
  </si>
  <si>
    <t>单位：万人</t>
  </si>
  <si>
    <t>17岁及以下</t>
  </si>
  <si>
    <t>18-34岁</t>
  </si>
  <si>
    <t>35-59岁</t>
  </si>
  <si>
    <t>60岁及以上</t>
  </si>
  <si>
    <t>毕业生数</t>
  </si>
  <si>
    <t>招生数</t>
  </si>
  <si>
    <t>在校学生</t>
  </si>
  <si>
    <t>教职员工</t>
  </si>
  <si>
    <t>（所）</t>
  </si>
  <si>
    <t>注：本表数据由市教育委员会提供。</t>
  </si>
  <si>
    <t>表3.5各区、县土地面积、户籍人口、户数及人口密度（2007）</t>
  </si>
  <si>
    <t>地区</t>
  </si>
  <si>
    <t>户数</t>
  </si>
  <si>
    <t>浦东新区</t>
  </si>
  <si>
    <t>黄浦区</t>
  </si>
  <si>
    <t>卢湾区</t>
  </si>
  <si>
    <t>徐汇区</t>
  </si>
  <si>
    <t>长宁区</t>
  </si>
  <si>
    <t>静安区</t>
  </si>
  <si>
    <t>普陀区</t>
  </si>
  <si>
    <t>闸北区</t>
  </si>
  <si>
    <t>虹口区</t>
  </si>
  <si>
    <t>杨浦区</t>
  </si>
  <si>
    <t>宝山区</t>
  </si>
  <si>
    <t>闵行区</t>
  </si>
  <si>
    <t>嘉定区</t>
  </si>
  <si>
    <t>金山区</t>
  </si>
  <si>
    <t>松江区</t>
  </si>
  <si>
    <t>青浦区</t>
  </si>
  <si>
    <t>南汇区</t>
  </si>
  <si>
    <t>奉贤区</t>
  </si>
  <si>
    <t>崇明县</t>
  </si>
  <si>
    <t>表3.11各区、县户籍人口年龄构成（2007）</t>
  </si>
  <si>
    <t>合计</t>
  </si>
  <si>
    <t>表20.16各区、县普通小学基本情况（2007）</t>
  </si>
  <si>
    <t>学校</t>
  </si>
  <si>
    <t>其中</t>
  </si>
  <si>
    <t>#专任教师</t>
  </si>
  <si>
    <t>insert into sh_density values ('</t>
    <phoneticPr fontId="1" type="noConversion"/>
  </si>
  <si>
    <t>insert into sh_population values ('</t>
  </si>
  <si>
    <t>insert into sh_school values ('</t>
  </si>
</sst>
</file>

<file path=xl/styles.xml><?xml version="1.0" encoding="utf-8"?>
<styleSheet xmlns="http://schemas.openxmlformats.org/spreadsheetml/2006/main">
  <numFmts count="5">
    <numFmt numFmtId="176" formatCode="#\ ###\ ##0.00"/>
    <numFmt numFmtId="177" formatCode="#\ ###\ ##0.0"/>
    <numFmt numFmtId="178" formatCode="#\ ###\ ##0"/>
    <numFmt numFmtId="179" formatCode="#\ ###\ ###"/>
    <numFmt numFmtId="180" formatCode="0.00_ 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sz val="9"/>
      <name val="Arial"/>
      <family val="2"/>
    </font>
    <font>
      <sz val="8"/>
      <name val="宋体"/>
      <charset val="134"/>
      <scheme val="minor"/>
    </font>
    <font>
      <sz val="12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4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78" fontId="4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9" fontId="3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180" fontId="4" fillId="0" borderId="0" xfId="0" applyNumberFormat="1" applyFont="1" applyFill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5" fillId="0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4"/>
  <sheetViews>
    <sheetView tabSelected="1" topLeftCell="K1" zoomScaleNormal="100" workbookViewId="0">
      <selection activeCell="K25" sqref="K25"/>
    </sheetView>
  </sheetViews>
  <sheetFormatPr defaultRowHeight="13.5"/>
  <cols>
    <col min="1" max="7" width="9" style="1"/>
    <col min="8" max="8" width="26.875" style="1" customWidth="1"/>
    <col min="9" max="9" width="16.75" style="1" customWidth="1"/>
    <col min="10" max="10" width="52.125" style="1" customWidth="1"/>
    <col min="11" max="11" width="95.5" style="1" customWidth="1"/>
    <col min="12" max="16384" width="9" style="1"/>
  </cols>
  <sheetData>
    <row r="1" spans="1:11" ht="27" customHeight="1">
      <c r="A1" s="19" t="s">
        <v>16</v>
      </c>
      <c r="B1" s="19"/>
      <c r="C1" s="19"/>
      <c r="D1" s="19"/>
      <c r="E1" s="19"/>
      <c r="F1" s="19"/>
    </row>
    <row r="2" spans="1:11" ht="14.25" thickBot="1">
      <c r="A2" s="20"/>
      <c r="B2" s="20"/>
      <c r="C2" s="20"/>
      <c r="D2" s="20"/>
      <c r="E2" s="20"/>
      <c r="F2" s="20"/>
    </row>
    <row r="3" spans="1:11">
      <c r="A3" s="2" t="s">
        <v>17</v>
      </c>
      <c r="B3" s="3" t="s">
        <v>0</v>
      </c>
      <c r="C3" s="3" t="s">
        <v>18</v>
      </c>
      <c r="D3" s="3" t="s">
        <v>1</v>
      </c>
      <c r="E3" s="3" t="s">
        <v>2</v>
      </c>
      <c r="F3" s="3" t="s">
        <v>3</v>
      </c>
    </row>
    <row r="4" spans="1:11">
      <c r="A4" s="4" t="s">
        <v>19</v>
      </c>
      <c r="B4" s="5">
        <v>532.75</v>
      </c>
      <c r="C4" s="5">
        <v>71.349999999999994</v>
      </c>
      <c r="D4" s="5">
        <v>191.16</v>
      </c>
      <c r="E4" s="6">
        <v>2.7</v>
      </c>
      <c r="F4" s="17">
        <v>3.5881745659314874</v>
      </c>
      <c r="G4" s="1">
        <f>F4/1000</f>
        <v>3.5881745659314874E-3</v>
      </c>
      <c r="H4" s="3" t="s">
        <v>44</v>
      </c>
      <c r="I4" s="1" t="str">
        <f>A4&amp;"','"</f>
        <v>浦东新区','</v>
      </c>
      <c r="J4" s="1" t="str">
        <f>F4&amp;"');"</f>
        <v>3.58817456593149');</v>
      </c>
      <c r="K4" s="1" t="str">
        <f>H4&amp;I4&amp;J4</f>
        <v>insert into sh_density values ('浦东新区','3.58817456593149');</v>
      </c>
    </row>
    <row r="5" spans="1:11">
      <c r="A5" s="4" t="s">
        <v>20</v>
      </c>
      <c r="B5" s="5">
        <v>12.41</v>
      </c>
      <c r="C5" s="5">
        <v>19.170000000000002</v>
      </c>
      <c r="D5" s="5">
        <v>60.56</v>
      </c>
      <c r="E5" s="6">
        <v>3.2</v>
      </c>
      <c r="F5" s="17">
        <v>48.799355358581785</v>
      </c>
      <c r="G5" s="1">
        <f t="shared" ref="G5:G22" si="0">F5/1000</f>
        <v>4.8799355358581785E-2</v>
      </c>
      <c r="H5" s="3" t="s">
        <v>44</v>
      </c>
      <c r="I5" s="1" t="str">
        <f t="shared" ref="I5:I22" si="1">A5&amp;"','"</f>
        <v>黄浦区','</v>
      </c>
      <c r="J5" s="1" t="str">
        <f t="shared" ref="J5:J22" si="2">F5&amp;"');"</f>
        <v>48.7993553585818');</v>
      </c>
      <c r="K5" s="1" t="str">
        <f t="shared" ref="K5:K22" si="3">H5&amp;I5&amp;J5</f>
        <v>insert into sh_density values ('黄浦区','48.7993553585818');</v>
      </c>
    </row>
    <row r="6" spans="1:11">
      <c r="A6" s="4" t="s">
        <v>21</v>
      </c>
      <c r="B6" s="5">
        <v>8.0500000000000007</v>
      </c>
      <c r="C6" s="5">
        <v>10.63</v>
      </c>
      <c r="D6" s="5">
        <v>31.15</v>
      </c>
      <c r="E6" s="6">
        <v>2.9</v>
      </c>
      <c r="F6" s="17">
        <v>38.695652173913039</v>
      </c>
      <c r="G6" s="1">
        <f t="shared" si="0"/>
        <v>3.8695652173913041E-2</v>
      </c>
      <c r="H6" s="3" t="s">
        <v>44</v>
      </c>
      <c r="I6" s="1" t="str">
        <f t="shared" si="1"/>
        <v>卢湾区','</v>
      </c>
      <c r="J6" s="1" t="str">
        <f t="shared" si="2"/>
        <v>38.695652173913');</v>
      </c>
      <c r="K6" s="1" t="str">
        <f t="shared" si="3"/>
        <v>insert into sh_density values ('卢湾区','38.695652173913');</v>
      </c>
    </row>
    <row r="7" spans="1:11">
      <c r="A7" s="4" t="s">
        <v>22</v>
      </c>
      <c r="B7" s="5">
        <v>54.76</v>
      </c>
      <c r="C7" s="5">
        <v>32.049999999999997</v>
      </c>
      <c r="D7" s="5">
        <v>89.18</v>
      </c>
      <c r="E7" s="6">
        <v>2.8</v>
      </c>
      <c r="F7" s="17">
        <v>16.285609934258584</v>
      </c>
      <c r="G7" s="1">
        <f t="shared" si="0"/>
        <v>1.6285609934258583E-2</v>
      </c>
      <c r="H7" s="3" t="s">
        <v>44</v>
      </c>
      <c r="I7" s="1" t="str">
        <f t="shared" si="1"/>
        <v>徐汇区','</v>
      </c>
      <c r="J7" s="1" t="str">
        <f t="shared" si="2"/>
        <v>16.2856099342586');</v>
      </c>
      <c r="K7" s="1" t="str">
        <f t="shared" si="3"/>
        <v>insert into sh_density values ('徐汇区','16.2856099342586');</v>
      </c>
    </row>
    <row r="8" spans="1:11">
      <c r="A8" s="4" t="s">
        <v>23</v>
      </c>
      <c r="B8" s="5">
        <v>38.299999999999997</v>
      </c>
      <c r="C8" s="5">
        <v>21.28</v>
      </c>
      <c r="D8" s="5">
        <v>61.13</v>
      </c>
      <c r="E8" s="6">
        <v>2.9</v>
      </c>
      <c r="F8" s="17">
        <v>15.960835509138382</v>
      </c>
      <c r="G8" s="1">
        <f t="shared" si="0"/>
        <v>1.5960835509138384E-2</v>
      </c>
      <c r="H8" s="3" t="s">
        <v>44</v>
      </c>
      <c r="I8" s="1" t="str">
        <f t="shared" si="1"/>
        <v>长宁区','</v>
      </c>
      <c r="J8" s="1" t="str">
        <f t="shared" si="2"/>
        <v>15.9608355091384');</v>
      </c>
      <c r="K8" s="1" t="str">
        <f t="shared" si="3"/>
        <v>insert into sh_density values ('长宁区','15.9608355091384');</v>
      </c>
    </row>
    <row r="9" spans="1:11">
      <c r="A9" s="4" t="s">
        <v>24</v>
      </c>
      <c r="B9" s="5">
        <v>7.62</v>
      </c>
      <c r="C9" s="5">
        <v>10.55</v>
      </c>
      <c r="D9" s="5">
        <v>30.99</v>
      </c>
      <c r="E9" s="6">
        <v>2.9</v>
      </c>
      <c r="F9" s="17">
        <v>40.669291338582674</v>
      </c>
      <c r="G9" s="1">
        <f t="shared" si="0"/>
        <v>4.0669291338582672E-2</v>
      </c>
      <c r="H9" s="3" t="s">
        <v>44</v>
      </c>
      <c r="I9" s="1" t="str">
        <f t="shared" si="1"/>
        <v>静安区','</v>
      </c>
      <c r="J9" s="1" t="str">
        <f t="shared" si="2"/>
        <v>40.6692913385827');</v>
      </c>
      <c r="K9" s="1" t="str">
        <f t="shared" si="3"/>
        <v>insert into sh_density values ('静安区','40.6692913385827');</v>
      </c>
    </row>
    <row r="10" spans="1:11">
      <c r="A10" s="4" t="s">
        <v>25</v>
      </c>
      <c r="B10" s="5">
        <v>54.83</v>
      </c>
      <c r="C10" s="5">
        <v>31.99</v>
      </c>
      <c r="D10" s="5">
        <v>86.29</v>
      </c>
      <c r="E10" s="6">
        <v>2.7</v>
      </c>
      <c r="F10" s="17">
        <v>15.737734816706185</v>
      </c>
      <c r="G10" s="1">
        <f t="shared" si="0"/>
        <v>1.5737734816706185E-2</v>
      </c>
      <c r="H10" s="3" t="s">
        <v>44</v>
      </c>
      <c r="I10" s="1" t="str">
        <f t="shared" si="1"/>
        <v>普陀区','</v>
      </c>
      <c r="J10" s="1" t="str">
        <f t="shared" si="2"/>
        <v>15.7377348167062');</v>
      </c>
      <c r="K10" s="1" t="str">
        <f t="shared" si="3"/>
        <v>insert into sh_density values ('普陀区','15.7377348167062');</v>
      </c>
    </row>
    <row r="11" spans="1:11">
      <c r="A11" s="4" t="s">
        <v>26</v>
      </c>
      <c r="B11" s="5">
        <v>29.26</v>
      </c>
      <c r="C11" s="5">
        <v>25.29</v>
      </c>
      <c r="D11" s="5">
        <v>69.510000000000005</v>
      </c>
      <c r="E11" s="6">
        <v>2.7</v>
      </c>
      <c r="F11" s="17">
        <v>23.755980861244019</v>
      </c>
      <c r="G11" s="1">
        <f t="shared" si="0"/>
        <v>2.375598086124402E-2</v>
      </c>
      <c r="H11" s="3" t="s">
        <v>44</v>
      </c>
      <c r="I11" s="1" t="str">
        <f t="shared" si="1"/>
        <v>闸北区','</v>
      </c>
      <c r="J11" s="1" t="str">
        <f t="shared" si="2"/>
        <v>23.755980861244');</v>
      </c>
      <c r="K11" s="1" t="str">
        <f t="shared" si="3"/>
        <v>insert into sh_density values ('闸北区','23.755980861244');</v>
      </c>
    </row>
    <row r="12" spans="1:11">
      <c r="A12" s="4" t="s">
        <v>27</v>
      </c>
      <c r="B12" s="5">
        <v>23.48</v>
      </c>
      <c r="C12" s="5">
        <v>27.95</v>
      </c>
      <c r="D12" s="5">
        <v>78.959999999999994</v>
      </c>
      <c r="E12" s="6">
        <v>2.8</v>
      </c>
      <c r="F12" s="17">
        <v>33.628620102214647</v>
      </c>
      <c r="G12" s="1">
        <f t="shared" si="0"/>
        <v>3.3628620102214644E-2</v>
      </c>
      <c r="H12" s="3" t="s">
        <v>44</v>
      </c>
      <c r="I12" s="1" t="str">
        <f t="shared" si="1"/>
        <v>虹口区','</v>
      </c>
      <c r="J12" s="1" t="str">
        <f t="shared" si="2"/>
        <v>33.6286201022146');</v>
      </c>
      <c r="K12" s="1" t="str">
        <f t="shared" si="3"/>
        <v>insert into sh_density values ('虹口区','33.6286201022146');</v>
      </c>
    </row>
    <row r="13" spans="1:11">
      <c r="A13" s="4" t="s">
        <v>28</v>
      </c>
      <c r="B13" s="5">
        <v>60.73</v>
      </c>
      <c r="C13" s="5">
        <v>37.78</v>
      </c>
      <c r="D13" s="5">
        <v>107.71</v>
      </c>
      <c r="E13" s="6">
        <v>2.9</v>
      </c>
      <c r="F13" s="17">
        <v>17.735880125144082</v>
      </c>
      <c r="G13" s="1">
        <f t="shared" si="0"/>
        <v>1.7735880125144082E-2</v>
      </c>
      <c r="H13" s="3" t="s">
        <v>44</v>
      </c>
      <c r="I13" s="1" t="str">
        <f t="shared" si="1"/>
        <v>杨浦区','</v>
      </c>
      <c r="J13" s="1" t="str">
        <f t="shared" si="2"/>
        <v>17.7358801251441');</v>
      </c>
      <c r="K13" s="1" t="str">
        <f t="shared" si="3"/>
        <v>insert into sh_density values ('杨浦区','17.7358801251441');</v>
      </c>
    </row>
    <row r="14" spans="1:11">
      <c r="A14" s="4" t="s">
        <v>29</v>
      </c>
      <c r="B14" s="5">
        <v>270.99</v>
      </c>
      <c r="C14" s="5">
        <v>32.04</v>
      </c>
      <c r="D14" s="5">
        <v>83.06</v>
      </c>
      <c r="E14" s="6">
        <v>2.6</v>
      </c>
      <c r="F14" s="17">
        <v>3.0650577512085313</v>
      </c>
      <c r="G14" s="1">
        <f t="shared" si="0"/>
        <v>3.0650577512085315E-3</v>
      </c>
      <c r="H14" s="3" t="s">
        <v>44</v>
      </c>
      <c r="I14" s="1" t="str">
        <f t="shared" si="1"/>
        <v>宝山区','</v>
      </c>
      <c r="J14" s="1" t="str">
        <f t="shared" si="2"/>
        <v>3.06505775120853');</v>
      </c>
      <c r="K14" s="1" t="str">
        <f t="shared" si="3"/>
        <v>insert into sh_density values ('宝山区','3.06505775120853');</v>
      </c>
    </row>
    <row r="15" spans="1:11">
      <c r="A15" s="4" t="s">
        <v>30</v>
      </c>
      <c r="B15" s="5">
        <v>370.75</v>
      </c>
      <c r="C15" s="5">
        <v>34.21</v>
      </c>
      <c r="D15" s="5">
        <v>88.58</v>
      </c>
      <c r="E15" s="6">
        <v>2.6</v>
      </c>
      <c r="F15" s="17">
        <v>2.3892110586648685</v>
      </c>
      <c r="G15" s="1">
        <f t="shared" si="0"/>
        <v>2.3892110586648686E-3</v>
      </c>
      <c r="H15" s="3" t="s">
        <v>44</v>
      </c>
      <c r="I15" s="1" t="str">
        <f t="shared" si="1"/>
        <v>闵行区','</v>
      </c>
      <c r="J15" s="1" t="str">
        <f t="shared" si="2"/>
        <v>2.38921105866487');</v>
      </c>
      <c r="K15" s="1" t="str">
        <f t="shared" si="3"/>
        <v>insert into sh_density values ('闵行区','2.38921105866487');</v>
      </c>
    </row>
    <row r="16" spans="1:11">
      <c r="A16" s="4" t="s">
        <v>31</v>
      </c>
      <c r="B16" s="5">
        <v>464.2</v>
      </c>
      <c r="C16" s="5">
        <v>18.559999999999999</v>
      </c>
      <c r="D16" s="5">
        <v>53.79</v>
      </c>
      <c r="E16" s="6">
        <v>2.9</v>
      </c>
      <c r="F16" s="17">
        <v>1.1587677725118484</v>
      </c>
      <c r="G16" s="1">
        <f t="shared" si="0"/>
        <v>1.1587677725118483E-3</v>
      </c>
      <c r="H16" s="3" t="s">
        <v>44</v>
      </c>
      <c r="I16" s="1" t="str">
        <f t="shared" si="1"/>
        <v>嘉定区','</v>
      </c>
      <c r="J16" s="1" t="str">
        <f t="shared" si="2"/>
        <v>1.15876777251185');</v>
      </c>
      <c r="K16" s="1" t="str">
        <f t="shared" si="3"/>
        <v>insert into sh_density values ('嘉定区','1.15876777251185');</v>
      </c>
    </row>
    <row r="17" spans="1:11">
      <c r="A17" s="4" t="s">
        <v>32</v>
      </c>
      <c r="B17" s="5">
        <v>586.04999999999995</v>
      </c>
      <c r="C17" s="5">
        <v>17.5</v>
      </c>
      <c r="D17" s="5">
        <v>52.1</v>
      </c>
      <c r="E17" s="6">
        <v>3</v>
      </c>
      <c r="F17" s="17">
        <v>0.88900264482552704</v>
      </c>
      <c r="G17" s="1">
        <f t="shared" si="0"/>
        <v>8.8900264482552702E-4</v>
      </c>
      <c r="H17" s="3" t="s">
        <v>44</v>
      </c>
      <c r="I17" s="1" t="str">
        <f t="shared" si="1"/>
        <v>金山区','</v>
      </c>
      <c r="J17" s="1" t="str">
        <f t="shared" si="2"/>
        <v>0.889002644825527');</v>
      </c>
      <c r="K17" s="1" t="str">
        <f t="shared" si="3"/>
        <v>insert into sh_density values ('金山区','0.889002644825527');</v>
      </c>
    </row>
    <row r="18" spans="1:11">
      <c r="A18" s="4" t="s">
        <v>33</v>
      </c>
      <c r="B18" s="5">
        <v>605.64</v>
      </c>
      <c r="C18" s="5">
        <v>17.89</v>
      </c>
      <c r="D18" s="5">
        <v>54.27</v>
      </c>
      <c r="E18" s="6">
        <v>3</v>
      </c>
      <c r="F18" s="17">
        <v>0.89607687735288288</v>
      </c>
      <c r="G18" s="1">
        <f t="shared" si="0"/>
        <v>8.9607687735288293E-4</v>
      </c>
      <c r="H18" s="3" t="s">
        <v>44</v>
      </c>
      <c r="I18" s="1" t="str">
        <f t="shared" si="1"/>
        <v>松江区','</v>
      </c>
      <c r="J18" s="1" t="str">
        <f t="shared" si="2"/>
        <v>0.896076877352883');</v>
      </c>
      <c r="K18" s="1" t="str">
        <f t="shared" si="3"/>
        <v>insert into sh_density values ('松江区','0.896076877352883');</v>
      </c>
    </row>
    <row r="19" spans="1:11">
      <c r="A19" s="4" t="s">
        <v>34</v>
      </c>
      <c r="B19" s="5">
        <v>670.14</v>
      </c>
      <c r="C19" s="5">
        <v>15.49</v>
      </c>
      <c r="D19" s="5">
        <v>45.74</v>
      </c>
      <c r="E19" s="6">
        <v>3</v>
      </c>
      <c r="F19" s="17">
        <v>0.68254394604112578</v>
      </c>
      <c r="G19" s="1">
        <f t="shared" si="0"/>
        <v>6.8254394604112573E-4</v>
      </c>
      <c r="H19" s="3" t="s">
        <v>44</v>
      </c>
      <c r="I19" s="1" t="str">
        <f t="shared" si="1"/>
        <v>青浦区','</v>
      </c>
      <c r="J19" s="1" t="str">
        <f t="shared" si="2"/>
        <v>0.682543946041126');</v>
      </c>
      <c r="K19" s="1" t="str">
        <f t="shared" si="3"/>
        <v>insert into sh_density values ('青浦区','0.682543946041126');</v>
      </c>
    </row>
    <row r="20" spans="1:11">
      <c r="A20" s="4" t="s">
        <v>35</v>
      </c>
      <c r="B20" s="5">
        <v>677.66</v>
      </c>
      <c r="C20" s="5">
        <v>29.47</v>
      </c>
      <c r="D20" s="5">
        <v>73.400000000000006</v>
      </c>
      <c r="E20" s="6">
        <v>2.5</v>
      </c>
      <c r="F20" s="17">
        <v>1.0831390372753298</v>
      </c>
      <c r="G20" s="1">
        <f t="shared" si="0"/>
        <v>1.0831390372753298E-3</v>
      </c>
      <c r="H20" s="3" t="s">
        <v>44</v>
      </c>
      <c r="I20" s="1" t="str">
        <f t="shared" si="1"/>
        <v>南汇区','</v>
      </c>
      <c r="J20" s="1" t="str">
        <f t="shared" si="2"/>
        <v>1.08313903727533');</v>
      </c>
      <c r="K20" s="1" t="str">
        <f t="shared" si="3"/>
        <v>insert into sh_density values ('南汇区','1.08313903727533');</v>
      </c>
    </row>
    <row r="21" spans="1:11">
      <c r="A21" s="4" t="s">
        <v>36</v>
      </c>
      <c r="B21" s="5">
        <v>687.39</v>
      </c>
      <c r="C21" s="5">
        <v>20.94</v>
      </c>
      <c r="D21" s="5">
        <v>51.57</v>
      </c>
      <c r="E21" s="6">
        <v>2.5</v>
      </c>
      <c r="F21" s="17">
        <v>0.75022912756950211</v>
      </c>
      <c r="G21" s="1">
        <f t="shared" si="0"/>
        <v>7.502291275695021E-4</v>
      </c>
      <c r="H21" s="3" t="s">
        <v>44</v>
      </c>
      <c r="I21" s="1" t="str">
        <f t="shared" si="1"/>
        <v>奉贤区','</v>
      </c>
      <c r="J21" s="1" t="str">
        <f t="shared" si="2"/>
        <v>0.750229127569502');</v>
      </c>
      <c r="K21" s="1" t="str">
        <f t="shared" si="3"/>
        <v>insert into sh_density values ('奉贤区','0.750229127569502');</v>
      </c>
    </row>
    <row r="22" spans="1:11" ht="14.25" thickBot="1">
      <c r="A22" s="8" t="s">
        <v>37</v>
      </c>
      <c r="B22" s="9">
        <v>1185.49</v>
      </c>
      <c r="C22" s="9">
        <v>29.15</v>
      </c>
      <c r="D22" s="9">
        <v>69.709999999999994</v>
      </c>
      <c r="E22" s="10">
        <v>2.4</v>
      </c>
      <c r="F22" s="18">
        <v>0.58802689183375656</v>
      </c>
      <c r="G22" s="1">
        <f t="shared" si="0"/>
        <v>5.8802689183375654E-4</v>
      </c>
      <c r="H22" s="3" t="s">
        <v>44</v>
      </c>
      <c r="I22" s="1" t="str">
        <f t="shared" si="1"/>
        <v>崇明县','</v>
      </c>
      <c r="J22" s="1" t="str">
        <f t="shared" si="2"/>
        <v>0.588026891833757');</v>
      </c>
      <c r="K22" s="1" t="str">
        <f t="shared" si="3"/>
        <v>insert into sh_density values ('崇明县','0.588026891833757');</v>
      </c>
    </row>
    <row r="23" spans="1:11">
      <c r="A23" s="21"/>
      <c r="B23" s="21"/>
      <c r="C23" s="21"/>
      <c r="D23" s="21"/>
      <c r="E23" s="21"/>
      <c r="F23" s="21"/>
      <c r="H23" s="3"/>
    </row>
    <row r="24" spans="1:11">
      <c r="H24" s="3"/>
    </row>
    <row r="25" spans="1:11" ht="13.5" customHeight="1">
      <c r="A25" s="19" t="s">
        <v>38</v>
      </c>
      <c r="B25" s="19"/>
      <c r="C25" s="19"/>
      <c r="D25" s="19"/>
      <c r="E25" s="19"/>
      <c r="F25" s="19"/>
      <c r="H25" s="3"/>
    </row>
    <row r="26" spans="1:11">
      <c r="A26" s="22"/>
      <c r="B26" s="22"/>
      <c r="C26" s="22"/>
      <c r="D26" s="22"/>
      <c r="E26" s="22"/>
      <c r="F26" s="22"/>
      <c r="H26" s="3"/>
    </row>
    <row r="27" spans="1:11">
      <c r="A27" s="28" t="s">
        <v>5</v>
      </c>
      <c r="B27" s="28"/>
      <c r="C27" s="28"/>
      <c r="D27" s="28"/>
      <c r="E27" s="28"/>
      <c r="F27" s="28"/>
      <c r="H27" s="3"/>
    </row>
    <row r="28" spans="1:11">
      <c r="A28" s="14" t="s">
        <v>17</v>
      </c>
      <c r="B28" s="14" t="s">
        <v>39</v>
      </c>
      <c r="C28" s="14" t="s">
        <v>6</v>
      </c>
      <c r="D28" s="14" t="s">
        <v>7</v>
      </c>
      <c r="E28" s="14" t="s">
        <v>8</v>
      </c>
      <c r="F28" s="14" t="s">
        <v>9</v>
      </c>
      <c r="H28" s="3"/>
    </row>
    <row r="29" spans="1:11">
      <c r="A29" s="15" t="s">
        <v>19</v>
      </c>
      <c r="B29" s="16">
        <v>191.16</v>
      </c>
      <c r="C29" s="16">
        <v>21.65</v>
      </c>
      <c r="D29" s="16">
        <v>47.4</v>
      </c>
      <c r="E29" s="16">
        <v>83.77</v>
      </c>
      <c r="F29" s="16">
        <v>38.340000000000003</v>
      </c>
      <c r="H29" s="3" t="s">
        <v>45</v>
      </c>
      <c r="I29" s="1" t="str">
        <f t="shared" ref="I29:I73" si="4">A29&amp;"','"</f>
        <v>浦东新区','</v>
      </c>
      <c r="J29" s="1" t="str">
        <f>B29&amp;"','"&amp;C29&amp;"','"&amp;D29&amp;"','"&amp;E29&amp;"','"&amp;F29&amp;"');"</f>
        <v>191.16','21.65','47.4','83.77','38.34');</v>
      </c>
      <c r="K29" s="1" t="str">
        <f>H29&amp;I29&amp;J29</f>
        <v>insert into sh_population values ('浦东新区','191.16','21.65','47.4','83.77','38.34');</v>
      </c>
    </row>
    <row r="30" spans="1:11">
      <c r="A30" s="15" t="s">
        <v>20</v>
      </c>
      <c r="B30" s="16">
        <v>60.56</v>
      </c>
      <c r="C30" s="16">
        <v>5.8</v>
      </c>
      <c r="D30" s="16">
        <v>14.9</v>
      </c>
      <c r="E30" s="16">
        <v>26.9</v>
      </c>
      <c r="F30" s="16">
        <v>12.96</v>
      </c>
      <c r="H30" s="3" t="s">
        <v>45</v>
      </c>
      <c r="I30" s="1" t="str">
        <f t="shared" si="4"/>
        <v>黄浦区','</v>
      </c>
      <c r="J30" s="1" t="str">
        <f t="shared" ref="J30:J47" si="5">B30&amp;"','"&amp;C30&amp;"','"&amp;D30&amp;"','"&amp;E30&amp;"','"&amp;F30&amp;"');"</f>
        <v>60.56','5.8','14.9','26.9','12.96');</v>
      </c>
      <c r="K30" s="1" t="str">
        <f t="shared" ref="K30:K47" si="6">H30&amp;I30&amp;J30</f>
        <v>insert into sh_population values ('黄浦区','60.56','5.8','14.9','26.9','12.96');</v>
      </c>
    </row>
    <row r="31" spans="1:11">
      <c r="A31" s="15" t="s">
        <v>21</v>
      </c>
      <c r="B31" s="16">
        <v>31.15</v>
      </c>
      <c r="C31" s="16">
        <v>2.72</v>
      </c>
      <c r="D31" s="16">
        <v>7.63</v>
      </c>
      <c r="E31" s="16">
        <v>13.46</v>
      </c>
      <c r="F31" s="16">
        <v>7.34</v>
      </c>
      <c r="H31" s="3" t="s">
        <v>45</v>
      </c>
      <c r="I31" s="1" t="str">
        <f t="shared" si="4"/>
        <v>卢湾区','</v>
      </c>
      <c r="J31" s="1" t="str">
        <f t="shared" si="5"/>
        <v>31.15','2.72','7.63','13.46','7.34');</v>
      </c>
      <c r="K31" s="1" t="str">
        <f t="shared" si="6"/>
        <v>insert into sh_population values ('卢湾区','31.15','2.72','7.63','13.46','7.34');</v>
      </c>
    </row>
    <row r="32" spans="1:11">
      <c r="A32" s="15" t="s">
        <v>22</v>
      </c>
      <c r="B32" s="16">
        <v>89.18</v>
      </c>
      <c r="C32" s="16">
        <v>9.5399999999999991</v>
      </c>
      <c r="D32" s="16">
        <v>22.55</v>
      </c>
      <c r="E32" s="16">
        <v>37.21</v>
      </c>
      <c r="F32" s="16">
        <v>19.88</v>
      </c>
      <c r="H32" s="3" t="s">
        <v>45</v>
      </c>
      <c r="I32" s="1" t="str">
        <f t="shared" si="4"/>
        <v>徐汇区','</v>
      </c>
      <c r="J32" s="1" t="str">
        <f t="shared" si="5"/>
        <v>89.18','9.54','22.55','37.21','19.88');</v>
      </c>
      <c r="K32" s="1" t="str">
        <f t="shared" si="6"/>
        <v>insert into sh_population values ('徐汇区','89.18','9.54','22.55','37.21','19.88');</v>
      </c>
    </row>
    <row r="33" spans="1:11">
      <c r="A33" s="15" t="s">
        <v>23</v>
      </c>
      <c r="B33" s="16">
        <v>61.13</v>
      </c>
      <c r="C33" s="16">
        <v>5.57</v>
      </c>
      <c r="D33" s="16">
        <v>17.559999999999999</v>
      </c>
      <c r="E33" s="16">
        <v>25.12</v>
      </c>
      <c r="F33" s="16">
        <v>12.88</v>
      </c>
      <c r="H33" s="3" t="s">
        <v>45</v>
      </c>
      <c r="I33" s="1" t="str">
        <f t="shared" si="4"/>
        <v>长宁区','</v>
      </c>
      <c r="J33" s="1" t="str">
        <f t="shared" si="5"/>
        <v>61.13','5.57','17.56','25.12','12.88');</v>
      </c>
      <c r="K33" s="1" t="str">
        <f t="shared" si="6"/>
        <v>insert into sh_population values ('长宁区','61.13','5.57','17.56','25.12','12.88');</v>
      </c>
    </row>
    <row r="34" spans="1:11">
      <c r="A34" s="15" t="s">
        <v>24</v>
      </c>
      <c r="B34" s="16">
        <v>30.99</v>
      </c>
      <c r="C34" s="16">
        <v>3.07</v>
      </c>
      <c r="D34" s="16">
        <v>7.31</v>
      </c>
      <c r="E34" s="16">
        <v>13.16</v>
      </c>
      <c r="F34" s="16">
        <v>7.45</v>
      </c>
      <c r="H34" s="3" t="s">
        <v>45</v>
      </c>
      <c r="I34" s="1" t="str">
        <f t="shared" si="4"/>
        <v>静安区','</v>
      </c>
      <c r="J34" s="1" t="str">
        <f t="shared" si="5"/>
        <v>30.99','3.07','7.31','13.16','7.45');</v>
      </c>
      <c r="K34" s="1" t="str">
        <f t="shared" si="6"/>
        <v>insert into sh_population values ('静安区','30.99','3.07','7.31','13.16','7.45');</v>
      </c>
    </row>
    <row r="35" spans="1:11">
      <c r="A35" s="15" t="s">
        <v>25</v>
      </c>
      <c r="B35" s="16">
        <v>86.29</v>
      </c>
      <c r="C35" s="16">
        <v>8</v>
      </c>
      <c r="D35" s="16">
        <v>20.86</v>
      </c>
      <c r="E35" s="16">
        <v>39.130000000000003</v>
      </c>
      <c r="F35" s="16">
        <v>18.3</v>
      </c>
      <c r="H35" s="3" t="s">
        <v>45</v>
      </c>
      <c r="I35" s="1" t="str">
        <f t="shared" si="4"/>
        <v>普陀区','</v>
      </c>
      <c r="J35" s="1" t="str">
        <f t="shared" si="5"/>
        <v>86.29','8','20.86','39.13','18.3');</v>
      </c>
      <c r="K35" s="1" t="str">
        <f t="shared" si="6"/>
        <v>insert into sh_population values ('普陀区','86.29','8','20.86','39.13','18.3');</v>
      </c>
    </row>
    <row r="36" spans="1:11">
      <c r="A36" s="15" t="s">
        <v>26</v>
      </c>
      <c r="B36" s="16">
        <v>69.510000000000005</v>
      </c>
      <c r="C36" s="16">
        <v>6.71</v>
      </c>
      <c r="D36" s="16">
        <v>16.510000000000002</v>
      </c>
      <c r="E36" s="16">
        <v>31.74</v>
      </c>
      <c r="F36" s="16">
        <v>14.55</v>
      </c>
      <c r="H36" s="3" t="s">
        <v>45</v>
      </c>
      <c r="I36" s="1" t="str">
        <f t="shared" si="4"/>
        <v>闸北区','</v>
      </c>
      <c r="J36" s="1" t="str">
        <f t="shared" si="5"/>
        <v>69.51','6.71','16.51','31.74','14.55');</v>
      </c>
      <c r="K36" s="1" t="str">
        <f t="shared" si="6"/>
        <v>insert into sh_population values ('闸北区','69.51','6.71','16.51','31.74','14.55');</v>
      </c>
    </row>
    <row r="37" spans="1:11">
      <c r="A37" s="15" t="s">
        <v>27</v>
      </c>
      <c r="B37" s="16">
        <v>78.959999999999994</v>
      </c>
      <c r="C37" s="16">
        <v>7.66</v>
      </c>
      <c r="D37" s="16">
        <v>18.54</v>
      </c>
      <c r="E37" s="16">
        <v>35.29</v>
      </c>
      <c r="F37" s="16">
        <v>17.47</v>
      </c>
      <c r="H37" s="3" t="s">
        <v>45</v>
      </c>
      <c r="I37" s="1" t="str">
        <f t="shared" si="4"/>
        <v>虹口区','</v>
      </c>
      <c r="J37" s="1" t="str">
        <f t="shared" si="5"/>
        <v>78.96','7.66','18.54','35.29','17.47');</v>
      </c>
      <c r="K37" s="1" t="str">
        <f t="shared" si="6"/>
        <v>insert into sh_population values ('虹口区','78.96','7.66','18.54','35.29','17.47');</v>
      </c>
    </row>
    <row r="38" spans="1:11">
      <c r="A38" s="15" t="s">
        <v>28</v>
      </c>
      <c r="B38" s="16">
        <v>107.71</v>
      </c>
      <c r="C38" s="16">
        <v>9.4600000000000009</v>
      </c>
      <c r="D38" s="16">
        <v>29.52</v>
      </c>
      <c r="E38" s="16">
        <v>46.76</v>
      </c>
      <c r="F38" s="16">
        <v>21.97</v>
      </c>
      <c r="H38" s="3" t="s">
        <v>45</v>
      </c>
      <c r="I38" s="1" t="str">
        <f t="shared" si="4"/>
        <v>杨浦区','</v>
      </c>
      <c r="J38" s="1" t="str">
        <f t="shared" si="5"/>
        <v>107.71','9.46','29.52','46.76','21.97');</v>
      </c>
      <c r="K38" s="1" t="str">
        <f t="shared" si="6"/>
        <v>insert into sh_population values ('杨浦区','107.71','9.46','29.52','46.76','21.97');</v>
      </c>
    </row>
    <row r="39" spans="1:11">
      <c r="A39" s="15" t="s">
        <v>29</v>
      </c>
      <c r="B39" s="16">
        <v>83.06</v>
      </c>
      <c r="C39" s="16">
        <v>9.1999999999999993</v>
      </c>
      <c r="D39" s="16">
        <v>19.27</v>
      </c>
      <c r="E39" s="16">
        <v>37.99</v>
      </c>
      <c r="F39" s="16">
        <v>16.600000000000001</v>
      </c>
      <c r="H39" s="3" t="s">
        <v>45</v>
      </c>
      <c r="I39" s="1" t="str">
        <f t="shared" si="4"/>
        <v>宝山区','</v>
      </c>
      <c r="J39" s="1" t="str">
        <f t="shared" si="5"/>
        <v>83.06','9.2','19.27','37.99','16.6');</v>
      </c>
      <c r="K39" s="1" t="str">
        <f t="shared" si="6"/>
        <v>insert into sh_population values ('宝山区','83.06','9.2','19.27','37.99','16.6');</v>
      </c>
    </row>
    <row r="40" spans="1:11">
      <c r="A40" s="15" t="s">
        <v>30</v>
      </c>
      <c r="B40" s="16">
        <v>88.58</v>
      </c>
      <c r="C40" s="16">
        <v>10.88</v>
      </c>
      <c r="D40" s="16">
        <v>22.65</v>
      </c>
      <c r="E40" s="16">
        <v>37.479999999999997</v>
      </c>
      <c r="F40" s="16">
        <v>17.57</v>
      </c>
      <c r="H40" s="3" t="s">
        <v>45</v>
      </c>
      <c r="I40" s="1" t="str">
        <f t="shared" si="4"/>
        <v>闵行区','</v>
      </c>
      <c r="J40" s="1" t="str">
        <f t="shared" si="5"/>
        <v>88.58','10.88','22.65','37.48','17.57');</v>
      </c>
      <c r="K40" s="1" t="str">
        <f t="shared" si="6"/>
        <v>insert into sh_population values ('闵行区','88.58','10.88','22.65','37.48','17.57');</v>
      </c>
    </row>
    <row r="41" spans="1:11">
      <c r="A41" s="15" t="s">
        <v>31</v>
      </c>
      <c r="B41" s="16">
        <v>53.79</v>
      </c>
      <c r="C41" s="16">
        <v>6.19</v>
      </c>
      <c r="D41" s="16">
        <v>12.08</v>
      </c>
      <c r="E41" s="16">
        <v>23.77</v>
      </c>
      <c r="F41" s="16">
        <v>11.75</v>
      </c>
      <c r="H41" s="3" t="s">
        <v>45</v>
      </c>
      <c r="I41" s="1" t="str">
        <f t="shared" si="4"/>
        <v>嘉定区','</v>
      </c>
      <c r="J41" s="1" t="str">
        <f t="shared" si="5"/>
        <v>53.79','6.19','12.08','23.77','11.75');</v>
      </c>
      <c r="K41" s="1" t="str">
        <f t="shared" si="6"/>
        <v>insert into sh_population values ('嘉定区','53.79','6.19','12.08','23.77','11.75');</v>
      </c>
    </row>
    <row r="42" spans="1:11">
      <c r="A42" s="15" t="s">
        <v>32</v>
      </c>
      <c r="B42" s="16">
        <v>52.1</v>
      </c>
      <c r="C42" s="16">
        <v>6.65</v>
      </c>
      <c r="D42" s="16">
        <v>11.07</v>
      </c>
      <c r="E42" s="16">
        <v>24.35</v>
      </c>
      <c r="F42" s="16">
        <v>10.029999999999999</v>
      </c>
      <c r="H42" s="3" t="s">
        <v>45</v>
      </c>
      <c r="I42" s="1" t="str">
        <f t="shared" si="4"/>
        <v>金山区','</v>
      </c>
      <c r="J42" s="1" t="str">
        <f t="shared" si="5"/>
        <v>52.1','6.65','11.07','24.35','10.03');</v>
      </c>
      <c r="K42" s="1" t="str">
        <f t="shared" si="6"/>
        <v>insert into sh_population values ('金山区','52.1','6.65','11.07','24.35','10.03');</v>
      </c>
    </row>
    <row r="43" spans="1:11">
      <c r="A43" s="15" t="s">
        <v>33</v>
      </c>
      <c r="B43" s="16">
        <v>54.27</v>
      </c>
      <c r="C43" s="16">
        <v>6.95</v>
      </c>
      <c r="D43" s="16">
        <v>13.65</v>
      </c>
      <c r="E43" s="16">
        <v>23.25</v>
      </c>
      <c r="F43" s="16">
        <v>10.42</v>
      </c>
      <c r="H43" s="3" t="s">
        <v>45</v>
      </c>
      <c r="I43" s="1" t="str">
        <f t="shared" si="4"/>
        <v>松江区','</v>
      </c>
      <c r="J43" s="1" t="str">
        <f t="shared" si="5"/>
        <v>54.27','6.95','13.65','23.25','10.42');</v>
      </c>
      <c r="K43" s="1" t="str">
        <f t="shared" si="6"/>
        <v>insert into sh_population values ('松江区','54.27','6.95','13.65','23.25','10.42');</v>
      </c>
    </row>
    <row r="44" spans="1:11">
      <c r="A44" s="15" t="s">
        <v>34</v>
      </c>
      <c r="B44" s="16">
        <v>45.74</v>
      </c>
      <c r="C44" s="16">
        <v>5.81</v>
      </c>
      <c r="D44" s="16">
        <v>9.84</v>
      </c>
      <c r="E44" s="16">
        <v>20.96</v>
      </c>
      <c r="F44" s="16">
        <v>9.1300000000000008</v>
      </c>
      <c r="H44" s="3" t="s">
        <v>45</v>
      </c>
      <c r="I44" s="1" t="str">
        <f t="shared" si="4"/>
        <v>青浦区','</v>
      </c>
      <c r="J44" s="1" t="str">
        <f t="shared" si="5"/>
        <v>45.74','5.81','9.84','20.96','9.13');</v>
      </c>
      <c r="K44" s="1" t="str">
        <f t="shared" si="6"/>
        <v>insert into sh_population values ('青浦区','45.74','5.81','9.84','20.96','9.13');</v>
      </c>
    </row>
    <row r="45" spans="1:11">
      <c r="A45" s="15" t="s">
        <v>35</v>
      </c>
      <c r="B45" s="16">
        <v>73.400000000000006</v>
      </c>
      <c r="C45" s="16">
        <v>9.7100000000000009</v>
      </c>
      <c r="D45" s="16">
        <v>17.489999999999998</v>
      </c>
      <c r="E45" s="16">
        <v>32.44</v>
      </c>
      <c r="F45" s="16">
        <v>13.76</v>
      </c>
      <c r="H45" s="3" t="s">
        <v>45</v>
      </c>
      <c r="I45" s="1" t="str">
        <f t="shared" si="4"/>
        <v>南汇区','</v>
      </c>
      <c r="J45" s="1" t="str">
        <f t="shared" si="5"/>
        <v>73.4','9.71','17.49','32.44','13.76');</v>
      </c>
      <c r="K45" s="1" t="str">
        <f t="shared" si="6"/>
        <v>insert into sh_population values ('南汇区','73.4','9.71','17.49','32.44','13.76');</v>
      </c>
    </row>
    <row r="46" spans="1:11">
      <c r="A46" s="15" t="s">
        <v>36</v>
      </c>
      <c r="B46" s="16">
        <v>51.57</v>
      </c>
      <c r="C46" s="16">
        <v>6.55</v>
      </c>
      <c r="D46" s="16">
        <v>11.58</v>
      </c>
      <c r="E46" s="16">
        <v>23.34</v>
      </c>
      <c r="F46" s="16">
        <v>10.1</v>
      </c>
      <c r="H46" s="3" t="s">
        <v>45</v>
      </c>
      <c r="I46" s="1" t="str">
        <f t="shared" si="4"/>
        <v>奉贤区','</v>
      </c>
      <c r="J46" s="1" t="str">
        <f t="shared" si="5"/>
        <v>51.57','6.55','11.58','23.34','10.1');</v>
      </c>
      <c r="K46" s="1" t="str">
        <f t="shared" si="6"/>
        <v>insert into sh_population values ('奉贤区','51.57','6.55','11.58','23.34','10.1');</v>
      </c>
    </row>
    <row r="47" spans="1:11">
      <c r="A47" s="15" t="s">
        <v>37</v>
      </c>
      <c r="B47" s="16">
        <v>69.709999999999994</v>
      </c>
      <c r="C47" s="16">
        <v>7.83</v>
      </c>
      <c r="D47" s="16">
        <v>13.67</v>
      </c>
      <c r="E47" s="16">
        <v>31.88</v>
      </c>
      <c r="F47" s="16">
        <v>16.329999999999998</v>
      </c>
      <c r="H47" s="3" t="s">
        <v>45</v>
      </c>
      <c r="I47" s="1" t="str">
        <f t="shared" si="4"/>
        <v>崇明县','</v>
      </c>
      <c r="J47" s="1" t="str">
        <f t="shared" si="5"/>
        <v>69.71','7.83','13.67','31.88','16.33');</v>
      </c>
      <c r="K47" s="1" t="str">
        <f t="shared" si="6"/>
        <v>insert into sh_population values ('崇明县','69.71','7.83','13.67','31.88','16.33');</v>
      </c>
    </row>
    <row r="48" spans="1:11">
      <c r="H48" s="3"/>
    </row>
    <row r="49" spans="1:11">
      <c r="H49" s="3"/>
    </row>
    <row r="50" spans="1:11">
      <c r="H50" s="3"/>
    </row>
    <row r="51" spans="1:11">
      <c r="A51" s="23" t="s">
        <v>40</v>
      </c>
      <c r="B51" s="23"/>
      <c r="C51" s="23"/>
      <c r="D51" s="23"/>
      <c r="E51" s="23"/>
      <c r="F51" s="23"/>
      <c r="G51" s="23"/>
      <c r="H51" s="3"/>
    </row>
    <row r="52" spans="1:11" ht="15" thickBot="1">
      <c r="A52" s="24"/>
      <c r="B52" s="24"/>
      <c r="C52" s="24"/>
      <c r="D52" s="24"/>
      <c r="E52" s="24"/>
      <c r="F52" s="24"/>
      <c r="G52" s="24"/>
      <c r="H52" s="3"/>
    </row>
    <row r="53" spans="1:11">
      <c r="A53" s="25" t="s">
        <v>17</v>
      </c>
      <c r="B53" s="3" t="s">
        <v>41</v>
      </c>
      <c r="C53" s="11" t="s">
        <v>10</v>
      </c>
      <c r="D53" s="11" t="s">
        <v>11</v>
      </c>
      <c r="E53" s="11" t="s">
        <v>12</v>
      </c>
      <c r="F53" s="3" t="s">
        <v>13</v>
      </c>
      <c r="G53" s="12" t="s">
        <v>42</v>
      </c>
      <c r="H53" s="3"/>
    </row>
    <row r="54" spans="1:11">
      <c r="A54" s="26"/>
      <c r="B54" s="12" t="s">
        <v>14</v>
      </c>
      <c r="C54" s="12" t="s">
        <v>4</v>
      </c>
      <c r="D54" s="12" t="s">
        <v>4</v>
      </c>
      <c r="E54" s="12" t="s">
        <v>4</v>
      </c>
      <c r="F54" s="13" t="s">
        <v>4</v>
      </c>
      <c r="G54" s="12" t="s">
        <v>43</v>
      </c>
      <c r="H54" s="3"/>
    </row>
    <row r="55" spans="1:11">
      <c r="A55" s="4" t="s">
        <v>19</v>
      </c>
      <c r="B55" s="7">
        <v>101</v>
      </c>
      <c r="C55" s="5">
        <v>1.74</v>
      </c>
      <c r="D55" s="5">
        <v>2.1</v>
      </c>
      <c r="E55" s="5">
        <v>9.84</v>
      </c>
      <c r="F55" s="5">
        <v>0.78</v>
      </c>
      <c r="G55" s="5">
        <v>0.67</v>
      </c>
      <c r="H55" s="3" t="s">
        <v>46</v>
      </c>
      <c r="I55" s="1" t="str">
        <f t="shared" si="4"/>
        <v>浦东新区','</v>
      </c>
      <c r="J55" s="1" t="str">
        <f>B55&amp;"');"</f>
        <v>101');</v>
      </c>
      <c r="K55" s="1" t="str">
        <f t="shared" ref="K55:K73" si="7">H55&amp;I55&amp;J55</f>
        <v>insert into sh_school values ('浦东新区','101');</v>
      </c>
    </row>
    <row r="56" spans="1:11">
      <c r="A56" s="4" t="s">
        <v>20</v>
      </c>
      <c r="B56" s="7">
        <v>21</v>
      </c>
      <c r="C56" s="5">
        <v>0.27</v>
      </c>
      <c r="D56" s="5">
        <v>0.23</v>
      </c>
      <c r="E56" s="5">
        <v>1.18</v>
      </c>
      <c r="F56" s="5">
        <v>0.16</v>
      </c>
      <c r="G56" s="5">
        <v>0.11</v>
      </c>
      <c r="H56" s="3" t="s">
        <v>46</v>
      </c>
      <c r="I56" s="1" t="str">
        <f t="shared" si="4"/>
        <v>黄浦区','</v>
      </c>
      <c r="J56" s="1" t="str">
        <f t="shared" ref="J56:J73" si="8">B56&amp;"');"</f>
        <v>21');</v>
      </c>
      <c r="K56" s="1" t="str">
        <f t="shared" si="7"/>
        <v>insert into sh_school values ('黄浦区','21');</v>
      </c>
    </row>
    <row r="57" spans="1:11">
      <c r="A57" s="4" t="s">
        <v>21</v>
      </c>
      <c r="B57" s="7">
        <v>14</v>
      </c>
      <c r="C57" s="5">
        <v>0.14000000000000001</v>
      </c>
      <c r="D57" s="5">
        <v>0.13</v>
      </c>
      <c r="E57" s="5">
        <v>0.65</v>
      </c>
      <c r="F57" s="5">
        <v>0.09</v>
      </c>
      <c r="G57" s="5">
        <v>0.06</v>
      </c>
      <c r="H57" s="3" t="s">
        <v>46</v>
      </c>
      <c r="I57" s="1" t="str">
        <f t="shared" si="4"/>
        <v>卢湾区','</v>
      </c>
      <c r="J57" s="1" t="str">
        <f t="shared" si="8"/>
        <v>14');</v>
      </c>
      <c r="K57" s="1" t="str">
        <f t="shared" si="7"/>
        <v>insert into sh_school values ('卢湾区','14');</v>
      </c>
    </row>
    <row r="58" spans="1:11">
      <c r="A58" s="4" t="s">
        <v>22</v>
      </c>
      <c r="B58" s="7">
        <v>43</v>
      </c>
      <c r="C58" s="5">
        <v>0.69</v>
      </c>
      <c r="D58" s="5">
        <v>0.62</v>
      </c>
      <c r="E58" s="5">
        <v>3.25</v>
      </c>
      <c r="F58" s="5">
        <v>0.26</v>
      </c>
      <c r="G58" s="5">
        <v>0.21</v>
      </c>
      <c r="H58" s="3" t="s">
        <v>46</v>
      </c>
      <c r="I58" s="1" t="str">
        <f t="shared" si="4"/>
        <v>徐汇区','</v>
      </c>
      <c r="J58" s="1" t="str">
        <f t="shared" si="8"/>
        <v>43');</v>
      </c>
      <c r="K58" s="1" t="str">
        <f t="shared" si="7"/>
        <v>insert into sh_school values ('徐汇区','43');</v>
      </c>
    </row>
    <row r="59" spans="1:11">
      <c r="A59" s="4" t="s">
        <v>23</v>
      </c>
      <c r="B59" s="7">
        <v>26</v>
      </c>
      <c r="C59" s="5">
        <v>0.41</v>
      </c>
      <c r="D59" s="5">
        <v>0.38</v>
      </c>
      <c r="E59" s="5">
        <v>1.89</v>
      </c>
      <c r="F59" s="5">
        <v>0.19</v>
      </c>
      <c r="G59" s="5">
        <v>0.15</v>
      </c>
      <c r="H59" s="3" t="s">
        <v>46</v>
      </c>
      <c r="I59" s="1" t="str">
        <f t="shared" si="4"/>
        <v>长宁区','</v>
      </c>
      <c r="J59" s="1" t="str">
        <f t="shared" si="8"/>
        <v>26');</v>
      </c>
      <c r="K59" s="1" t="str">
        <f t="shared" si="7"/>
        <v>insert into sh_school values ('长宁区','26');</v>
      </c>
    </row>
    <row r="60" spans="1:11">
      <c r="A60" s="4" t="s">
        <v>24</v>
      </c>
      <c r="B60" s="7">
        <v>12</v>
      </c>
      <c r="C60" s="5">
        <v>0.18</v>
      </c>
      <c r="D60" s="5">
        <v>0.19</v>
      </c>
      <c r="E60" s="5">
        <v>0.92</v>
      </c>
      <c r="F60" s="5">
        <v>0.12</v>
      </c>
      <c r="G60" s="5">
        <v>7.0000000000000007E-2</v>
      </c>
      <c r="H60" s="3" t="s">
        <v>46</v>
      </c>
      <c r="I60" s="1" t="str">
        <f t="shared" si="4"/>
        <v>静安区','</v>
      </c>
      <c r="J60" s="1" t="str">
        <f t="shared" si="8"/>
        <v>12');</v>
      </c>
      <c r="K60" s="1" t="str">
        <f t="shared" si="7"/>
        <v>insert into sh_school values ('静安区','12');</v>
      </c>
    </row>
    <row r="61" spans="1:11">
      <c r="A61" s="4" t="s">
        <v>25</v>
      </c>
      <c r="B61" s="7">
        <v>28</v>
      </c>
      <c r="C61" s="5">
        <v>0.56999999999999995</v>
      </c>
      <c r="D61" s="5">
        <v>0.54</v>
      </c>
      <c r="E61" s="5">
        <v>2.8</v>
      </c>
      <c r="F61" s="5">
        <v>0.22</v>
      </c>
      <c r="G61" s="5">
        <v>0.16</v>
      </c>
      <c r="H61" s="3" t="s">
        <v>46</v>
      </c>
      <c r="I61" s="1" t="str">
        <f t="shared" si="4"/>
        <v>普陀区','</v>
      </c>
      <c r="J61" s="1" t="str">
        <f t="shared" si="8"/>
        <v>28');</v>
      </c>
      <c r="K61" s="1" t="str">
        <f t="shared" si="7"/>
        <v>insert into sh_school values ('普陀区','28');</v>
      </c>
    </row>
    <row r="62" spans="1:11">
      <c r="A62" s="4" t="s">
        <v>26</v>
      </c>
      <c r="B62" s="7">
        <v>36</v>
      </c>
      <c r="C62" s="5">
        <v>0.44</v>
      </c>
      <c r="D62" s="5">
        <v>0.42</v>
      </c>
      <c r="E62" s="5">
        <v>2.15</v>
      </c>
      <c r="F62" s="5">
        <v>0.22</v>
      </c>
      <c r="G62" s="5">
        <v>0.17</v>
      </c>
      <c r="H62" s="3" t="s">
        <v>46</v>
      </c>
      <c r="I62" s="1" t="str">
        <f t="shared" si="4"/>
        <v>闸北区','</v>
      </c>
      <c r="J62" s="1" t="str">
        <f t="shared" si="8"/>
        <v>36');</v>
      </c>
      <c r="K62" s="1" t="str">
        <f t="shared" si="7"/>
        <v>insert into sh_school values ('闸北区','36');</v>
      </c>
    </row>
    <row r="63" spans="1:11">
      <c r="A63" s="4" t="s">
        <v>27</v>
      </c>
      <c r="B63" s="7">
        <v>36</v>
      </c>
      <c r="C63" s="5">
        <v>0.43</v>
      </c>
      <c r="D63" s="5">
        <v>0.42</v>
      </c>
      <c r="E63" s="5">
        <v>2.0699999999999998</v>
      </c>
      <c r="F63" s="5">
        <v>0.21</v>
      </c>
      <c r="G63" s="5">
        <v>0.16</v>
      </c>
      <c r="H63" s="3" t="s">
        <v>46</v>
      </c>
      <c r="I63" s="1" t="str">
        <f t="shared" si="4"/>
        <v>虹口区','</v>
      </c>
      <c r="J63" s="1" t="str">
        <f t="shared" si="8"/>
        <v>36');</v>
      </c>
      <c r="K63" s="1" t="str">
        <f t="shared" si="7"/>
        <v>insert into sh_school values ('虹口区','36');</v>
      </c>
    </row>
    <row r="64" spans="1:11">
      <c r="A64" s="4" t="s">
        <v>28</v>
      </c>
      <c r="B64" s="7">
        <v>47</v>
      </c>
      <c r="C64" s="5">
        <v>0.61</v>
      </c>
      <c r="D64" s="5">
        <v>0.51</v>
      </c>
      <c r="E64" s="5">
        <v>2.77</v>
      </c>
      <c r="F64" s="5">
        <v>0.28999999999999998</v>
      </c>
      <c r="G64" s="5">
        <v>0.24</v>
      </c>
      <c r="H64" s="3" t="s">
        <v>46</v>
      </c>
      <c r="I64" s="1" t="str">
        <f t="shared" si="4"/>
        <v>杨浦区','</v>
      </c>
      <c r="J64" s="1" t="str">
        <f t="shared" si="8"/>
        <v>47');</v>
      </c>
      <c r="K64" s="1" t="str">
        <f t="shared" si="7"/>
        <v>insert into sh_school values ('杨浦区','47');</v>
      </c>
    </row>
    <row r="65" spans="1:11">
      <c r="A65" s="4" t="s">
        <v>29</v>
      </c>
      <c r="B65" s="7">
        <v>58</v>
      </c>
      <c r="C65" s="5">
        <v>0.76</v>
      </c>
      <c r="D65" s="5">
        <v>0.86</v>
      </c>
      <c r="E65" s="5">
        <v>4.08</v>
      </c>
      <c r="F65" s="5">
        <v>0.35</v>
      </c>
      <c r="G65" s="5">
        <v>0.3</v>
      </c>
      <c r="H65" s="3" t="s">
        <v>46</v>
      </c>
      <c r="I65" s="1" t="str">
        <f t="shared" si="4"/>
        <v>宝山区','</v>
      </c>
      <c r="J65" s="1" t="str">
        <f t="shared" si="8"/>
        <v>58');</v>
      </c>
      <c r="K65" s="1" t="str">
        <f t="shared" si="7"/>
        <v>insert into sh_school values ('宝山区','58');</v>
      </c>
    </row>
    <row r="66" spans="1:11">
      <c r="A66" s="4" t="s">
        <v>30</v>
      </c>
      <c r="B66" s="7">
        <v>42</v>
      </c>
      <c r="C66" s="5">
        <v>0.73</v>
      </c>
      <c r="D66" s="5">
        <v>0.95</v>
      </c>
      <c r="E66" s="5">
        <v>4.22</v>
      </c>
      <c r="F66" s="5">
        <v>0.38</v>
      </c>
      <c r="G66" s="5">
        <v>0.31</v>
      </c>
      <c r="H66" s="3" t="s">
        <v>46</v>
      </c>
      <c r="I66" s="1" t="str">
        <f t="shared" si="4"/>
        <v>闵行区','</v>
      </c>
      <c r="J66" s="1" t="str">
        <f t="shared" si="8"/>
        <v>42');</v>
      </c>
      <c r="K66" s="1" t="str">
        <f t="shared" si="7"/>
        <v>insert into sh_school values ('闵行区','42');</v>
      </c>
    </row>
    <row r="67" spans="1:11">
      <c r="A67" s="4" t="s">
        <v>31</v>
      </c>
      <c r="B67" s="7">
        <v>23</v>
      </c>
      <c r="C67" s="5">
        <v>0.45</v>
      </c>
      <c r="D67" s="5">
        <v>0.5</v>
      </c>
      <c r="E67" s="5">
        <v>2.34</v>
      </c>
      <c r="F67" s="5">
        <v>0.2</v>
      </c>
      <c r="G67" s="5">
        <v>0.17</v>
      </c>
      <c r="H67" s="3" t="s">
        <v>46</v>
      </c>
      <c r="I67" s="1" t="str">
        <f t="shared" si="4"/>
        <v>嘉定区','</v>
      </c>
      <c r="J67" s="1" t="str">
        <f t="shared" si="8"/>
        <v>23');</v>
      </c>
      <c r="K67" s="1" t="str">
        <f t="shared" si="7"/>
        <v>insert into sh_school values ('嘉定区','23');</v>
      </c>
    </row>
    <row r="68" spans="1:11">
      <c r="A68" s="4" t="s">
        <v>32</v>
      </c>
      <c r="B68" s="7">
        <v>21</v>
      </c>
      <c r="C68" s="5">
        <v>0.44</v>
      </c>
      <c r="D68" s="5">
        <v>0.42</v>
      </c>
      <c r="E68" s="5">
        <v>2.04</v>
      </c>
      <c r="F68" s="5">
        <v>0.21</v>
      </c>
      <c r="G68" s="5">
        <v>0.15</v>
      </c>
      <c r="H68" s="3" t="s">
        <v>46</v>
      </c>
      <c r="I68" s="1" t="str">
        <f t="shared" si="4"/>
        <v>金山区','</v>
      </c>
      <c r="J68" s="1" t="str">
        <f t="shared" si="8"/>
        <v>21');</v>
      </c>
      <c r="K68" s="1" t="str">
        <f t="shared" si="7"/>
        <v>insert into sh_school values ('金山区','21');</v>
      </c>
    </row>
    <row r="69" spans="1:11">
      <c r="A69" s="4" t="s">
        <v>33</v>
      </c>
      <c r="B69" s="7">
        <v>13</v>
      </c>
      <c r="C69" s="5">
        <v>0.51</v>
      </c>
      <c r="D69" s="5">
        <v>0.61</v>
      </c>
      <c r="E69" s="5">
        <v>2.74</v>
      </c>
      <c r="F69" s="5">
        <v>0.22</v>
      </c>
      <c r="G69" s="5">
        <v>0.18</v>
      </c>
      <c r="H69" s="3" t="s">
        <v>46</v>
      </c>
      <c r="I69" s="1" t="str">
        <f t="shared" si="4"/>
        <v>松江区','</v>
      </c>
      <c r="J69" s="1" t="str">
        <f t="shared" si="8"/>
        <v>13');</v>
      </c>
      <c r="K69" s="1" t="str">
        <f t="shared" si="7"/>
        <v>insert into sh_school values ('松江区','13');</v>
      </c>
    </row>
    <row r="70" spans="1:11">
      <c r="A70" s="4" t="s">
        <v>34</v>
      </c>
      <c r="B70" s="7">
        <v>22</v>
      </c>
      <c r="C70" s="5">
        <v>0.47</v>
      </c>
      <c r="D70" s="5">
        <v>0.48</v>
      </c>
      <c r="E70" s="5">
        <v>2.2999999999999998</v>
      </c>
      <c r="F70" s="5">
        <v>0.21</v>
      </c>
      <c r="G70" s="5">
        <v>0.16</v>
      </c>
      <c r="H70" s="3" t="s">
        <v>46</v>
      </c>
      <c r="I70" s="1" t="str">
        <f t="shared" si="4"/>
        <v>青浦区','</v>
      </c>
      <c r="J70" s="1" t="str">
        <f t="shared" si="8"/>
        <v>22');</v>
      </c>
      <c r="K70" s="1" t="str">
        <f t="shared" si="7"/>
        <v>insert into sh_school values ('青浦区','22');</v>
      </c>
    </row>
    <row r="71" spans="1:11">
      <c r="A71" s="4" t="s">
        <v>35</v>
      </c>
      <c r="B71" s="7">
        <v>23</v>
      </c>
      <c r="C71" s="5">
        <v>0.65</v>
      </c>
      <c r="D71" s="5">
        <v>0.65</v>
      </c>
      <c r="E71" s="5">
        <v>3.21</v>
      </c>
      <c r="F71" s="5">
        <v>0.28000000000000003</v>
      </c>
      <c r="G71" s="5">
        <v>0.23</v>
      </c>
      <c r="H71" s="3" t="s">
        <v>46</v>
      </c>
      <c r="I71" s="1" t="str">
        <f t="shared" si="4"/>
        <v>南汇区','</v>
      </c>
      <c r="J71" s="1" t="str">
        <f t="shared" si="8"/>
        <v>23');</v>
      </c>
      <c r="K71" s="1" t="str">
        <f t="shared" si="7"/>
        <v>insert into sh_school values ('南汇区','23');</v>
      </c>
    </row>
    <row r="72" spans="1:11">
      <c r="A72" s="4" t="s">
        <v>36</v>
      </c>
      <c r="B72" s="7">
        <v>16</v>
      </c>
      <c r="C72" s="5">
        <v>0.57999999999999996</v>
      </c>
      <c r="D72" s="5">
        <v>0.64</v>
      </c>
      <c r="E72" s="5">
        <v>3.02</v>
      </c>
      <c r="F72" s="5">
        <v>0.22</v>
      </c>
      <c r="G72" s="5">
        <v>0.18</v>
      </c>
      <c r="H72" s="3" t="s">
        <v>46</v>
      </c>
      <c r="I72" s="1" t="str">
        <f t="shared" si="4"/>
        <v>奉贤区','</v>
      </c>
      <c r="J72" s="1" t="str">
        <f t="shared" si="8"/>
        <v>16');</v>
      </c>
      <c r="K72" s="1" t="str">
        <f t="shared" si="7"/>
        <v>insert into sh_school values ('奉贤区','16');</v>
      </c>
    </row>
    <row r="73" spans="1:11" ht="14.25" thickBot="1">
      <c r="A73" s="4" t="s">
        <v>37</v>
      </c>
      <c r="B73" s="7">
        <v>32</v>
      </c>
      <c r="C73" s="5">
        <v>0.44</v>
      </c>
      <c r="D73" s="5">
        <v>0.32</v>
      </c>
      <c r="E73" s="5">
        <v>1.69</v>
      </c>
      <c r="F73" s="5">
        <v>0.21</v>
      </c>
      <c r="G73" s="5">
        <v>0.16</v>
      </c>
      <c r="H73" s="3" t="s">
        <v>46</v>
      </c>
      <c r="I73" s="1" t="str">
        <f t="shared" si="4"/>
        <v>崇明县','</v>
      </c>
      <c r="J73" s="1" t="str">
        <f t="shared" si="8"/>
        <v>32');</v>
      </c>
      <c r="K73" s="1" t="str">
        <f t="shared" si="7"/>
        <v>insert into sh_school values ('崇明县','32');</v>
      </c>
    </row>
    <row r="74" spans="1:11">
      <c r="A74" s="27" t="s">
        <v>15</v>
      </c>
      <c r="B74" s="27"/>
      <c r="C74" s="27"/>
      <c r="D74" s="27"/>
      <c r="E74" s="27"/>
      <c r="F74" s="27"/>
      <c r="G74" s="27"/>
    </row>
  </sheetData>
  <mergeCells count="10">
    <mergeCell ref="A51:G51"/>
    <mergeCell ref="A52:G52"/>
    <mergeCell ref="A53:A54"/>
    <mergeCell ref="A74:G74"/>
    <mergeCell ref="A27:F27"/>
    <mergeCell ref="A1:F1"/>
    <mergeCell ref="A2:F2"/>
    <mergeCell ref="A23:F23"/>
    <mergeCell ref="A25:F25"/>
    <mergeCell ref="A26:F26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2009-05-20T13:51:31Z</dcterms:modified>
</cp:coreProperties>
</file>